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f129fc920bcbb953/デスクトップ/基本Roof Plus提案書/"/>
    </mc:Choice>
  </mc:AlternateContent>
  <xr:revisionPtr revIDLastSave="3" documentId="14_{D7D8121F-4356-4A15-9594-AA3D4A3DF559}" xr6:coauthVersionLast="47" xr6:coauthVersionMax="47" xr10:uidLastSave="{7E03E02C-2291-4A00-8899-B67C47FD5EA9}"/>
  <bookViews>
    <workbookView xWindow="-98" yWindow="-98" windowWidth="25996" windowHeight="10276" xr2:uid="{00000000-000D-0000-FFFF-FFFF00000000}"/>
  </bookViews>
  <sheets>
    <sheet name="PV条件シート(黄色部分に記載ください)" sheetId="1" r:id="rId1"/>
  </sheets>
  <externalReferences>
    <externalReference r:id="rId2"/>
  </externalReferences>
  <definedNames>
    <definedName name="_xlnm.Print_Area" localSheetId="0">'PV条件シート(黄色部分に記載ください)'!$A$1:$G$39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E8" i="1"/>
  <c r="E9" i="1"/>
  <c r="F16" i="1" s="1"/>
  <c r="F17" i="1"/>
  <c r="F1" i="1"/>
  <c r="E10" i="1" l="1"/>
  <c r="F9" i="1" s="1"/>
  <c r="F15" i="1"/>
  <c r="F14" i="1" s="1"/>
  <c r="F8" i="1" l="1"/>
  <c r="F10" i="1" s="1"/>
</calcChain>
</file>

<file path=xl/sharedStrings.xml><?xml version="1.0" encoding="utf-8"?>
<sst xmlns="http://schemas.openxmlformats.org/spreadsheetml/2006/main" count="59" uniqueCount="50">
  <si>
    <t>RDo　確認事項</t>
  </si>
  <si>
    <t>黄色部分の記入をお願いします。</t>
  </si>
  <si>
    <t>需要家名</t>
    <rPh sb="0" eb="3">
      <t>ジュヨウカ</t>
    </rPh>
    <rPh sb="3" eb="4">
      <t>メイ</t>
    </rPh>
    <phoneticPr fontId="2"/>
  </si>
  <si>
    <t>PVシステム容量</t>
    <rPh sb="6" eb="8">
      <t>ヨウリョウ</t>
    </rPh>
    <phoneticPr fontId="2"/>
  </si>
  <si>
    <t xml:space="preserve"> kW</t>
    <phoneticPr fontId="2"/>
  </si>
  <si>
    <t>パワコン出力</t>
    <rPh sb="4" eb="6">
      <t>シュツリョク</t>
    </rPh>
    <phoneticPr fontId="2"/>
  </si>
  <si>
    <t>単 位 : kWh</t>
    <rPh sb="0" eb="1">
      <t>タン</t>
    </rPh>
    <rPh sb="2" eb="3">
      <t>イ</t>
    </rPh>
    <phoneticPr fontId="2"/>
  </si>
  <si>
    <t>構成比率</t>
    <rPh sb="0" eb="4">
      <t>コウセイヒリツ</t>
    </rPh>
    <phoneticPr fontId="2"/>
  </si>
  <si>
    <t>その他　</t>
    <rPh sb="2" eb="3">
      <t>タ</t>
    </rPh>
    <phoneticPr fontId="2"/>
  </si>
  <si>
    <t>総発電量</t>
    <rPh sb="0" eb="1">
      <t>ソウ</t>
    </rPh>
    <rPh sb="1" eb="4">
      <t>ハツデンリョウ</t>
    </rPh>
    <phoneticPr fontId="2"/>
  </si>
  <si>
    <t>夏季</t>
    <rPh sb="0" eb="2">
      <t>カキ</t>
    </rPh>
    <phoneticPr fontId="2"/>
  </si>
  <si>
    <t>自家消費量</t>
    <rPh sb="0" eb="5">
      <t>ジカショウヒリョウ</t>
    </rPh>
    <phoneticPr fontId="2"/>
  </si>
  <si>
    <t>電力単価</t>
    <rPh sb="0" eb="4">
      <t>デンリョクタンカ</t>
    </rPh>
    <phoneticPr fontId="2"/>
  </si>
  <si>
    <t>単 位 : 円/kWh</t>
    <rPh sb="0" eb="1">
      <t>タン</t>
    </rPh>
    <rPh sb="2" eb="3">
      <t>イ</t>
    </rPh>
    <rPh sb="6" eb="7">
      <t>エン</t>
    </rPh>
    <phoneticPr fontId="2"/>
  </si>
  <si>
    <t>電力管区</t>
    <rPh sb="0" eb="2">
      <t>デンリョク</t>
    </rPh>
    <rPh sb="2" eb="4">
      <t>カンク</t>
    </rPh>
    <phoneticPr fontId="2"/>
  </si>
  <si>
    <t>平均 従量単価</t>
    <rPh sb="0" eb="2">
      <t>ヘイキン</t>
    </rPh>
    <rPh sb="3" eb="5">
      <t>ジュウリョウ</t>
    </rPh>
    <rPh sb="5" eb="7">
      <t>タンカ</t>
    </rPh>
    <phoneticPr fontId="2"/>
  </si>
  <si>
    <t>円/kWh</t>
    <rPh sb="0" eb="1">
      <t>エン</t>
    </rPh>
    <phoneticPr fontId="2"/>
  </si>
  <si>
    <t>その他</t>
    <rPh sb="2" eb="3">
      <t>タ</t>
    </rPh>
    <phoneticPr fontId="2"/>
  </si>
  <si>
    <t>その他　電力料金</t>
    <rPh sb="2" eb="3">
      <t>タ</t>
    </rPh>
    <rPh sb="4" eb="8">
      <t>デンリョクリョウキン</t>
    </rPh>
    <phoneticPr fontId="2"/>
  </si>
  <si>
    <t>円</t>
    <rPh sb="0" eb="1">
      <t>エン</t>
    </rPh>
    <phoneticPr fontId="2"/>
  </si>
  <si>
    <t>夏季　電力料金</t>
    <rPh sb="0" eb="2">
      <t>カキ</t>
    </rPh>
    <rPh sb="3" eb="7">
      <t>デンリョクリョウキン</t>
    </rPh>
    <phoneticPr fontId="2"/>
  </si>
  <si>
    <t>電力上昇率</t>
    <rPh sb="0" eb="2">
      <t>デンリョク</t>
    </rPh>
    <rPh sb="2" eb="5">
      <t>ジョウショウリツ</t>
    </rPh>
    <phoneticPr fontId="2"/>
  </si>
  <si>
    <t>初年度(賦課金込み)</t>
    <rPh sb="0" eb="3">
      <t>ショネンド</t>
    </rPh>
    <rPh sb="4" eb="7">
      <t>フカキン</t>
    </rPh>
    <rPh sb="7" eb="8">
      <t>コ</t>
    </rPh>
    <phoneticPr fontId="2"/>
  </si>
  <si>
    <t>自家消費発電量</t>
    <rPh sb="0" eb="7">
      <t>ジカショウヒハツデンリョウ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</si>
  <si>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</si>
  <si>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</si>
  <si>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</si>
  <si>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r>
      <t>イニシャルコスト(</t>
    </r>
    <r>
      <rPr>
        <sz val="10"/>
        <color rgb="FFFF0000"/>
        <rFont val="BIZ UDPゴシック"/>
        <family val="3"/>
        <charset val="128"/>
      </rPr>
      <t>税抜き</t>
    </r>
    <r>
      <rPr>
        <sz val="10"/>
        <color theme="1"/>
        <rFont val="BIZ UDPゴシック"/>
        <family val="3"/>
        <charset val="128"/>
      </rPr>
      <t>)</t>
    </r>
    <rPh sb="9" eb="11">
      <t>ゼイヌ</t>
    </rPh>
    <phoneticPr fontId="2"/>
  </si>
  <si>
    <t>その他　RDo想定</t>
    <rPh sb="2" eb="3">
      <t>タ</t>
    </rPh>
    <rPh sb="7" eb="9">
      <t>ソウテイ</t>
    </rPh>
    <phoneticPr fontId="2"/>
  </si>
  <si>
    <t>耐用年数</t>
    <phoneticPr fontId="2"/>
  </si>
  <si>
    <t>税額控除</t>
    <phoneticPr fontId="2"/>
  </si>
  <si>
    <t>特別償却</t>
    <phoneticPr fontId="2"/>
  </si>
  <si>
    <t>税率</t>
    <phoneticPr fontId="2"/>
  </si>
  <si>
    <t>減衰率</t>
    <phoneticPr fontId="2"/>
  </si>
  <si>
    <t>【比較借入】期間</t>
    <rPh sb="1" eb="3">
      <t>ヒカク</t>
    </rPh>
    <rPh sb="3" eb="5">
      <t>カリイレ</t>
    </rPh>
    <rPh sb="6" eb="8">
      <t>キカン</t>
    </rPh>
    <phoneticPr fontId="2"/>
  </si>
  <si>
    <t>【比較借入】金利</t>
    <rPh sb="1" eb="3">
      <t>ヒカク</t>
    </rPh>
    <rPh sb="3" eb="5">
      <t>カリイレ</t>
    </rPh>
    <rPh sb="6" eb="8">
      <t>キンリ</t>
    </rPh>
    <phoneticPr fontId="2"/>
  </si>
  <si>
    <t>パワコン等補修補修</t>
    <rPh sb="7" eb="9">
      <t>ホシュウ</t>
    </rPh>
    <phoneticPr fontId="2"/>
  </si>
  <si>
    <t>パワコン等補修　1/2ずつ2回発生(11年目、16年目)</t>
    <rPh sb="20" eb="22">
      <t>ネンメ</t>
    </rPh>
    <rPh sb="25" eb="27">
      <t>ネンメ</t>
    </rPh>
    <phoneticPr fontId="2"/>
  </si>
  <si>
    <t>常時遠隔監視</t>
    <rPh sb="0" eb="2">
      <t>ジョウジ</t>
    </rPh>
    <rPh sb="2" eb="6">
      <t>エンカクカンシ</t>
    </rPh>
    <phoneticPr fontId="2"/>
  </si>
  <si>
    <t>円/遠隔監視(月)　想定値</t>
    <rPh sb="0" eb="1">
      <t>エン</t>
    </rPh>
    <phoneticPr fontId="2"/>
  </si>
  <si>
    <t>CO2削減認証サービス</t>
    <rPh sb="3" eb="5">
      <t>サクゲン</t>
    </rPh>
    <rPh sb="5" eb="7">
      <t>ニンショウ</t>
    </rPh>
    <phoneticPr fontId="2"/>
  </si>
  <si>
    <t>円/年: CO2削減報告認証　世間相場</t>
  </si>
  <si>
    <t>排出係数</t>
    <rPh sb="0" eb="4">
      <t>ハイシュツケイスウ</t>
    </rPh>
    <phoneticPr fontId="2"/>
  </si>
  <si>
    <t>御確認事項</t>
  </si>
  <si>
    <t>※.電気の排出係数0.433kg-CO2/kWh( 電気事業者別排出係数　R４.１.７環境省・経済産業省公表)</t>
    <phoneticPr fontId="2"/>
  </si>
  <si>
    <t>売電単価</t>
    <rPh sb="0" eb="4">
      <t>バイデンタンカ</t>
    </rPh>
    <phoneticPr fontId="2"/>
  </si>
  <si>
    <t>売電量</t>
    <rPh sb="0" eb="3">
      <t>バイデンリョウ</t>
    </rPh>
    <phoneticPr fontId="2"/>
  </si>
  <si>
    <t>プライム</t>
    <phoneticPr fontId="2"/>
  </si>
  <si>
    <t>1年～5年</t>
    <rPh sb="1" eb="2">
      <t>ネン</t>
    </rPh>
    <rPh sb="4" eb="5">
      <t>ネン</t>
    </rPh>
    <phoneticPr fontId="2"/>
  </si>
  <si>
    <t>6年～20年</t>
    <rPh sb="1" eb="2">
      <t>ネン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</si>
</sst>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.0%"/>
    <numFmt numFmtId="178" formatCode="#,##0.0000;[Red]\-#,##0.0000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theme="9" tint="-0.24994659260841701"/>
      </left>
      <right style="hair">
        <color theme="9" tint="-0.24994659260841701"/>
      </right>
      <top style="thin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thin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thin">
        <color theme="9" tint="-0.24994659260841701"/>
      </right>
      <top/>
      <bottom style="hair">
        <color theme="9" tint="-0.24994659260841701"/>
      </bottom>
      <diagonal/>
    </border>
    <border>
      <left style="thin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thin">
        <color theme="9" tint="-0.24994659260841701"/>
      </bottom>
      <diagonal/>
    </border>
    <border>
      <left style="hair">
        <color theme="9" tint="-0.24994659260841701"/>
      </left>
      <right style="thin">
        <color theme="9" tint="-0.24994659260841701"/>
      </right>
      <top style="hair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dotted">
        <color theme="9" tint="-0.24994659260841701"/>
      </right>
      <top style="thin">
        <color theme="9" tint="-0.24994659260841701"/>
      </top>
      <bottom style="dotted">
        <color theme="9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thin">
        <color theme="9" tint="-0.24994659260841701"/>
      </top>
      <bottom style="dotted">
        <color theme="9" tint="-0.24994659260841701"/>
      </bottom>
      <diagonal/>
    </border>
    <border>
      <left style="dotted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dotted">
        <color theme="9" tint="-0.24994659260841701"/>
      </bottom>
      <diagonal/>
    </border>
    <border>
      <left style="thin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dotted">
        <color theme="9" tint="-0.24994659260841701"/>
      </left>
      <right style="thin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thin">
        <color theme="9" tint="-0.24994659260841701"/>
      </bottom>
      <diagonal/>
    </border>
    <border>
      <left style="dotted">
        <color theme="9" tint="-0.24994659260841701"/>
      </left>
      <right style="thin">
        <color theme="9" tint="-0.24994659260841701"/>
      </right>
      <top style="dotted">
        <color theme="9" tint="-0.24994659260841701"/>
      </top>
      <bottom style="thin">
        <color theme="9" tint="-0.24994659260841701"/>
      </bottom>
      <diagonal/>
    </border>
    <border>
      <left style="dotted">
        <color theme="9" tint="-0.24994659260841701"/>
      </left>
      <right style="dotted">
        <color theme="9" tint="-0.24994659260841701"/>
      </right>
      <top style="dotted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dotted">
        <color theme="9" tint="-0.24994659260841701"/>
      </bottom>
      <diagonal/>
    </border>
    <border>
      <left/>
      <right style="dotted">
        <color theme="9" tint="-0.24994659260841701"/>
      </right>
      <top style="thin">
        <color theme="9" tint="-0.24994659260841701"/>
      </top>
      <bottom style="dotted">
        <color theme="9" tint="-0.24994659260841701"/>
      </bottom>
      <diagonal/>
    </border>
    <border>
      <left style="thin">
        <color theme="9" tint="-0.24994659260841701"/>
      </left>
      <right/>
      <top style="dotted">
        <color theme="9" tint="-0.24994659260841701"/>
      </top>
      <bottom style="dotted">
        <color theme="9" tint="-0.24994659260841701"/>
      </bottom>
      <diagonal/>
    </border>
    <border>
      <left/>
      <right style="dotted">
        <color theme="9" tint="-0.24994659260841701"/>
      </right>
      <top style="dotted">
        <color theme="9" tint="-0.24994659260841701"/>
      </top>
      <bottom style="dotted">
        <color theme="9" tint="-0.24994659260841701"/>
      </bottom>
      <diagonal/>
    </border>
    <border>
      <left style="thin">
        <color theme="9" tint="-0.24994659260841701"/>
      </left>
      <right/>
      <top style="dotted">
        <color theme="9" tint="-0.24994659260841701"/>
      </top>
      <bottom style="thin">
        <color theme="9" tint="-0.24994659260841701"/>
      </bottom>
      <diagonal/>
    </border>
    <border>
      <left/>
      <right style="dotted">
        <color theme="9" tint="-0.24994659260841701"/>
      </right>
      <top style="dotted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dotted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dotted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0" fontId="3" fillId="3" borderId="5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center" vertical="center"/>
    </xf>
    <xf numFmtId="40" fontId="3" fillId="3" borderId="7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4" borderId="8" xfId="0" applyFont="1" applyFill="1" applyBorder="1"/>
    <xf numFmtId="38" fontId="3" fillId="5" borderId="9" xfId="0" applyNumberFormat="1" applyFont="1" applyFill="1" applyBorder="1"/>
    <xf numFmtId="177" fontId="3" fillId="5" borderId="10" xfId="2" applyNumberFormat="1" applyFont="1" applyFill="1" applyBorder="1" applyAlignment="1"/>
    <xf numFmtId="0" fontId="3" fillId="2" borderId="8" xfId="0" applyFont="1" applyFill="1" applyBorder="1" applyAlignment="1">
      <alignment horizontal="center" vertical="center"/>
    </xf>
    <xf numFmtId="38" fontId="3" fillId="3" borderId="10" xfId="1" applyFont="1" applyFill="1" applyBorder="1" applyAlignment="1">
      <alignment horizontal="center"/>
    </xf>
    <xf numFmtId="0" fontId="3" fillId="4" borderId="11" xfId="0" applyFont="1" applyFill="1" applyBorder="1"/>
    <xf numFmtId="38" fontId="3" fillId="5" borderId="12" xfId="0" applyNumberFormat="1" applyFont="1" applyFill="1" applyBorder="1"/>
    <xf numFmtId="177" fontId="3" fillId="5" borderId="13" xfId="2" applyNumberFormat="1" applyFont="1" applyFill="1" applyBorder="1" applyAlignment="1"/>
    <xf numFmtId="0" fontId="3" fillId="2" borderId="14" xfId="0" applyFont="1" applyFill="1" applyBorder="1" applyAlignment="1">
      <alignment horizontal="center" vertical="center"/>
    </xf>
    <xf numFmtId="38" fontId="3" fillId="3" borderId="15" xfId="1" applyFont="1" applyFill="1" applyBorder="1" applyAlignment="1">
      <alignment horizontal="center"/>
    </xf>
    <xf numFmtId="0" fontId="3" fillId="4" borderId="14" xfId="0" applyFont="1" applyFill="1" applyBorder="1"/>
    <xf numFmtId="38" fontId="3" fillId="5" borderId="16" xfId="0" applyNumberFormat="1" applyFont="1" applyFill="1" applyBorder="1"/>
    <xf numFmtId="177" fontId="3" fillId="5" borderId="15" xfId="2" applyNumberFormat="1" applyFont="1" applyFill="1" applyBorder="1" applyAlignment="1"/>
    <xf numFmtId="0" fontId="3" fillId="3" borderId="10" xfId="0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/>
    </xf>
    <xf numFmtId="38" fontId="3" fillId="5" borderId="13" xfId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38" fontId="3" fillId="5" borderId="15" xfId="1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 vertical="center"/>
    </xf>
    <xf numFmtId="10" fontId="3" fillId="6" borderId="15" xfId="2" applyNumberFormat="1" applyFont="1" applyFill="1" applyBorder="1" applyAlignment="1">
      <alignment horizontal="center"/>
    </xf>
    <xf numFmtId="40" fontId="6" fillId="5" borderId="15" xfId="1" applyNumberFormat="1" applyFont="1" applyFill="1" applyBorder="1" applyAlignment="1">
      <alignment horizontal="center"/>
    </xf>
    <xf numFmtId="38" fontId="3" fillId="3" borderId="13" xfId="1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vertical="center"/>
    </xf>
    <xf numFmtId="38" fontId="3" fillId="3" borderId="24" xfId="1" applyFont="1" applyFill="1" applyBorder="1" applyAlignment="1">
      <alignment horizontal="center"/>
    </xf>
    <xf numFmtId="38" fontId="3" fillId="7" borderId="10" xfId="1" applyFont="1" applyFill="1" applyBorder="1" applyAlignment="1">
      <alignment horizontal="center"/>
    </xf>
    <xf numFmtId="9" fontId="3" fillId="7" borderId="13" xfId="2" applyFont="1" applyFill="1" applyBorder="1" applyAlignment="1">
      <alignment horizontal="center"/>
    </xf>
    <xf numFmtId="177" fontId="3" fillId="7" borderId="13" xfId="2" applyNumberFormat="1" applyFont="1" applyFill="1" applyBorder="1" applyAlignment="1">
      <alignment horizontal="center"/>
    </xf>
    <xf numFmtId="38" fontId="3" fillId="7" borderId="13" xfId="1" applyFont="1" applyFill="1" applyBorder="1" applyAlignment="1">
      <alignment horizontal="center"/>
    </xf>
    <xf numFmtId="0" fontId="3" fillId="7" borderId="0" xfId="0" applyFont="1" applyFill="1"/>
    <xf numFmtId="38" fontId="3" fillId="7" borderId="15" xfId="1" applyFont="1" applyFill="1" applyBorder="1" applyAlignment="1">
      <alignment horizontal="center"/>
    </xf>
    <xf numFmtId="178" fontId="3" fillId="7" borderId="15" xfId="1" applyNumberFormat="1" applyFont="1" applyFill="1" applyBorder="1" applyAlignment="1">
      <alignment horizontal="center"/>
    </xf>
    <xf numFmtId="177" fontId="3" fillId="5" borderId="26" xfId="2" applyNumberFormat="1" applyFont="1" applyFill="1" applyBorder="1" applyAlignment="1"/>
    <xf numFmtId="38" fontId="3" fillId="3" borderId="27" xfId="0" applyNumberFormat="1" applyFont="1" applyFill="1" applyBorder="1"/>
    <xf numFmtId="38" fontId="3" fillId="2" borderId="15" xfId="1" applyFont="1" applyFill="1" applyBorder="1" applyAlignment="1">
      <alignment horizontal="center"/>
    </xf>
    <xf numFmtId="0" fontId="3" fillId="2" borderId="25" xfId="0" applyFont="1" applyFill="1" applyBorder="1"/>
    <xf numFmtId="0" fontId="3" fillId="6" borderId="21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176" fontId="4" fillId="2" borderId="0" xfId="0" applyNumberFormat="1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129fc920bcbb953/Roof%20Plus&#26696;&#20214;&#12487;&#12540;&#12479;(&#22823;&#22320;&#26989;&#21209;&#31649;&#29702;&#12471;&#12540;&#12488;)/&#12304;&#26368;&#26032;&#12305;Roof%20PlusVer9.9(081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電力予測モデル元データ"/>
      <sheetName val="PDFコマンド"/>
      <sheetName val="PV条件シート"/>
      <sheetName val="入力"/>
      <sheetName val="割賦信用レート"/>
      <sheetName val="シート(1)表紙"/>
      <sheetName val="シート(2)電力予測"/>
      <sheetName val="RLRDo確認シート(機密保持契約対象) (千円)"/>
      <sheetName val="シート(3)電力比較"/>
      <sheetName val="シート(3)借入比較"/>
      <sheetName val="シート(3)現金一括"/>
      <sheetName val="シート(4)税額控除"/>
      <sheetName val="シート(5)地域共生"/>
      <sheetName val="シート(6)CO2認証"/>
      <sheetName val="シート(7)まとめ"/>
      <sheetName val="電力予測モデルデータ(東京電力) "/>
      <sheetName val="シート(8)単価の考え方"/>
      <sheetName val="図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O2">
            <v>2.677760806639394E-2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9"/>
  <sheetViews>
    <sheetView tabSelected="1" view="pageBreakPreview" zoomScaleNormal="100" zoomScaleSheetLayoutView="100" workbookViewId="0">
      <selection activeCell="A21" sqref="A21"/>
    </sheetView>
  </sheetViews>
  <sheetFormatPr defaultRowHeight="17.649999999999999"/>
  <cols>
    <col min="1" max="1" width="20.5625" customWidth="1"/>
    <col min="2" max="2" width="12.0625" customWidth="1"/>
    <col min="3" max="4" width="8.0625" customWidth="1"/>
    <col min="6" max="6" width="9.5" bestFit="1" customWidth="1"/>
    <col min="7" max="7" width="12.3125" bestFit="1" customWidth="1"/>
  </cols>
  <sheetData>
    <row r="1" spans="1:7">
      <c r="A1" s="1"/>
      <c r="B1" s="1"/>
      <c r="C1" s="1"/>
      <c r="D1" s="1"/>
      <c r="E1" s="1"/>
      <c r="F1" s="53">
        <f ca="1">NOW()</f>
        <v>45876.412169675925</v>
      </c>
      <c r="G1" s="53"/>
    </row>
    <row r="2" spans="1:7">
      <c r="A2" s="1"/>
      <c r="B2" s="2" t="s">
        <v>0</v>
      </c>
      <c r="C2" s="1"/>
      <c r="D2" s="1" t="s">
        <v>1</v>
      </c>
      <c r="E2" s="1"/>
      <c r="F2" s="1"/>
      <c r="G2" s="1"/>
    </row>
    <row r="3" spans="1:7">
      <c r="A3" s="1"/>
      <c r="B3" s="3"/>
      <c r="C3" s="1"/>
      <c r="D3" s="1"/>
      <c r="E3" s="1"/>
      <c r="F3" s="1"/>
      <c r="G3" s="1"/>
    </row>
    <row r="4" spans="1:7">
      <c r="A4" s="4" t="s">
        <v>2</v>
      </c>
      <c r="B4" s="54"/>
      <c r="C4" s="55"/>
      <c r="D4" s="1"/>
      <c r="E4" s="1"/>
      <c r="F4" s="1"/>
      <c r="G4" s="1"/>
    </row>
    <row r="5" spans="1:7">
      <c r="A5" s="5" t="s">
        <v>3</v>
      </c>
      <c r="B5" s="6"/>
      <c r="C5" s="7" t="s">
        <v>4</v>
      </c>
      <c r="D5" s="1"/>
      <c r="E5" s="1"/>
      <c r="F5" s="1"/>
      <c r="G5" s="1"/>
    </row>
    <row r="6" spans="1:7">
      <c r="A6" s="8" t="s">
        <v>5</v>
      </c>
      <c r="B6" s="9"/>
      <c r="C6" s="7" t="s">
        <v>4</v>
      </c>
      <c r="D6" s="1"/>
      <c r="E6" s="1"/>
      <c r="F6" s="1"/>
      <c r="G6" s="1"/>
    </row>
    <row r="7" spans="1:7">
      <c r="A7" s="10"/>
      <c r="B7" s="11"/>
      <c r="C7" s="1"/>
      <c r="D7" s="1"/>
      <c r="E7" s="3" t="s">
        <v>6</v>
      </c>
      <c r="F7" s="3" t="s">
        <v>7</v>
      </c>
      <c r="G7" s="1"/>
    </row>
    <row r="8" spans="1:7">
      <c r="A8" s="10"/>
      <c r="B8" s="3" t="s">
        <v>6</v>
      </c>
      <c r="C8" s="1"/>
      <c r="D8" s="12" t="s">
        <v>8</v>
      </c>
      <c r="E8" s="13">
        <f>B10-(B20+B21+B22)</f>
        <v>0</v>
      </c>
      <c r="F8" s="14" t="e">
        <f>E8/E10</f>
        <v>#DIV/0!</v>
      </c>
      <c r="G8" s="1"/>
    </row>
    <row r="9" spans="1:7">
      <c r="A9" s="15" t="s">
        <v>9</v>
      </c>
      <c r="B9" s="16"/>
      <c r="C9" s="7"/>
      <c r="D9" s="17" t="s">
        <v>10</v>
      </c>
      <c r="E9" s="18">
        <f>B20+B21+B22</f>
        <v>0</v>
      </c>
      <c r="F9" s="19" t="e">
        <f>E9/E10</f>
        <v>#DIV/0!</v>
      </c>
      <c r="G9" s="1"/>
    </row>
    <row r="10" spans="1:7">
      <c r="A10" s="20" t="s">
        <v>11</v>
      </c>
      <c r="B10" s="21"/>
      <c r="C10" s="1"/>
      <c r="D10" s="22"/>
      <c r="E10" s="23">
        <f>E8+E9</f>
        <v>0</v>
      </c>
      <c r="F10" s="24" t="e">
        <f>F8+F9</f>
        <v>#DIV/0!</v>
      </c>
      <c r="G10" s="1"/>
    </row>
    <row r="11" spans="1:7">
      <c r="A11" s="20" t="s">
        <v>46</v>
      </c>
      <c r="B11" s="47">
        <f>B9-B10</f>
        <v>0</v>
      </c>
      <c r="C11" s="1"/>
      <c r="D11" s="48" t="s">
        <v>45</v>
      </c>
      <c r="E11" s="46"/>
      <c r="F11" s="45" t="s">
        <v>16</v>
      </c>
      <c r="G11" s="1" t="s">
        <v>48</v>
      </c>
    </row>
    <row r="12" spans="1:7">
      <c r="A12" s="10"/>
      <c r="B12" s="11"/>
      <c r="C12" s="1"/>
      <c r="D12" s="48" t="s">
        <v>45</v>
      </c>
      <c r="E12" s="46"/>
      <c r="F12" s="45" t="s">
        <v>16</v>
      </c>
      <c r="G12" s="1" t="s">
        <v>49</v>
      </c>
    </row>
    <row r="13" spans="1:7">
      <c r="A13" s="10" t="s">
        <v>12</v>
      </c>
      <c r="B13" s="3" t="s">
        <v>13</v>
      </c>
      <c r="C13" s="1"/>
      <c r="D13" s="1"/>
      <c r="E13" s="1"/>
      <c r="F13" s="1"/>
      <c r="G13" s="1"/>
    </row>
    <row r="14" spans="1:7">
      <c r="A14" s="15" t="s">
        <v>14</v>
      </c>
      <c r="B14" s="25"/>
      <c r="C14" s="1"/>
      <c r="D14" s="56" t="s">
        <v>15</v>
      </c>
      <c r="E14" s="57"/>
      <c r="F14" s="26" t="e">
        <f>(F15+F16)/B10</f>
        <v>#DIV/0!</v>
      </c>
      <c r="G14" s="7" t="s">
        <v>16</v>
      </c>
    </row>
    <row r="15" spans="1:7">
      <c r="A15" s="27" t="s">
        <v>17</v>
      </c>
      <c r="B15" s="28"/>
      <c r="C15" s="1"/>
      <c r="D15" s="58" t="s">
        <v>18</v>
      </c>
      <c r="E15" s="59"/>
      <c r="F15" s="29">
        <f>B15*E8</f>
        <v>0</v>
      </c>
      <c r="G15" s="7" t="s">
        <v>19</v>
      </c>
    </row>
    <row r="16" spans="1:7">
      <c r="A16" s="20" t="s">
        <v>10</v>
      </c>
      <c r="B16" s="30"/>
      <c r="C16" s="1"/>
      <c r="D16" s="49" t="s">
        <v>20</v>
      </c>
      <c r="E16" s="50"/>
      <c r="F16" s="31">
        <f>B16*E9</f>
        <v>0</v>
      </c>
      <c r="G16" s="7" t="s">
        <v>19</v>
      </c>
    </row>
    <row r="17" spans="1:7">
      <c r="A17" s="32" t="s">
        <v>21</v>
      </c>
      <c r="B17" s="33"/>
      <c r="C17" s="1"/>
      <c r="D17" s="49" t="s">
        <v>22</v>
      </c>
      <c r="E17" s="50"/>
      <c r="F17" s="34">
        <f>[1]入力!O10+[1]入力!O2</f>
        <v>2.677760806639394E-2</v>
      </c>
      <c r="G17" s="7" t="s">
        <v>16</v>
      </c>
    </row>
    <row r="18" spans="1:7">
      <c r="A18" s="10"/>
      <c r="B18" s="11"/>
      <c r="C18" s="1"/>
      <c r="D18" s="1"/>
      <c r="E18" s="1"/>
      <c r="F18" s="1"/>
      <c r="G18" s="1"/>
    </row>
    <row r="19" spans="1:7">
      <c r="A19" s="10" t="s">
        <v>23</v>
      </c>
      <c r="B19" s="3" t="s">
        <v>6</v>
      </c>
      <c r="C19" s="1"/>
      <c r="D19" s="1"/>
      <c r="E19" s="1"/>
      <c r="F19" s="1"/>
      <c r="G19" s="1"/>
    </row>
    <row r="20" spans="1:7">
      <c r="A20" s="15" t="s">
        <v>24</v>
      </c>
      <c r="B20" s="16"/>
      <c r="C20" s="1"/>
      <c r="D20" s="1"/>
      <c r="E20" s="1"/>
      <c r="F20" s="1"/>
      <c r="G20" s="1"/>
    </row>
    <row r="21" spans="1:7">
      <c r="A21" s="27" t="s">
        <v>25</v>
      </c>
      <c r="B21" s="35"/>
      <c r="C21" s="1"/>
      <c r="D21" s="1"/>
      <c r="E21" s="1"/>
      <c r="F21" s="1"/>
      <c r="G21" s="1"/>
    </row>
    <row r="22" spans="1:7">
      <c r="A22" s="20" t="s">
        <v>26</v>
      </c>
      <c r="B22" s="21"/>
      <c r="C22" s="1"/>
      <c r="D22" s="1"/>
      <c r="E22" s="1"/>
      <c r="F22" s="1"/>
      <c r="G22" s="1"/>
    </row>
    <row r="23" spans="1:7">
      <c r="A23" s="10"/>
      <c r="B23" s="11"/>
      <c r="C23" s="1"/>
      <c r="D23" s="1"/>
      <c r="E23" s="1"/>
      <c r="F23" s="1"/>
      <c r="G23" s="1"/>
    </row>
    <row r="24" spans="1:7" ht="24.4">
      <c r="A24" s="36" t="s" ph="1">
        <v>27</v>
      </c>
      <c r="B24" s="37" ph="1"/>
      <c r="C24" s="1"/>
      <c r="D24" s="1"/>
      <c r="E24" s="1"/>
      <c r="F24" s="1"/>
      <c r="G24" s="1"/>
    </row>
    <row r="25" spans="1:7">
      <c r="A25" s="1"/>
      <c r="B25" s="11"/>
      <c r="C25" s="1"/>
      <c r="D25" s="1"/>
      <c r="E25" s="1"/>
      <c r="F25" s="1"/>
      <c r="G25" s="1"/>
    </row>
    <row r="26" spans="1:7">
      <c r="A26" s="51" t="s">
        <v>28</v>
      </c>
      <c r="B26" s="52"/>
      <c r="C26" s="1"/>
      <c r="D26" s="1"/>
      <c r="E26" s="1"/>
      <c r="F26" s="1"/>
      <c r="G26" s="1"/>
    </row>
    <row r="27" spans="1:7">
      <c r="A27" s="15" t="s">
        <v>29</v>
      </c>
      <c r="B27" s="38">
        <v>17</v>
      </c>
      <c r="C27" s="1"/>
      <c r="D27" s="1"/>
      <c r="E27" s="1"/>
      <c r="F27" s="1"/>
      <c r="G27" s="1"/>
    </row>
    <row r="28" spans="1:7">
      <c r="A28" s="27" t="s">
        <v>30</v>
      </c>
      <c r="B28" s="39">
        <v>0.1</v>
      </c>
      <c r="C28" s="1"/>
      <c r="D28" s="1"/>
      <c r="E28" s="1"/>
      <c r="F28" s="1"/>
      <c r="G28" s="1"/>
    </row>
    <row r="29" spans="1:7">
      <c r="A29" s="27" t="s">
        <v>31</v>
      </c>
      <c r="B29" s="39">
        <v>0</v>
      </c>
      <c r="C29" s="1"/>
      <c r="D29" s="1"/>
      <c r="E29" s="1"/>
      <c r="F29" s="1"/>
      <c r="G29" s="1"/>
    </row>
    <row r="30" spans="1:7">
      <c r="A30" s="27" t="s">
        <v>32</v>
      </c>
      <c r="B30" s="39">
        <v>0.4</v>
      </c>
      <c r="C30" s="1"/>
      <c r="D30" s="1"/>
      <c r="E30" s="1"/>
      <c r="F30" s="1"/>
      <c r="G30" s="1"/>
    </row>
    <row r="31" spans="1:7">
      <c r="A31" s="27" t="s">
        <v>33</v>
      </c>
      <c r="B31" s="40">
        <v>3.0000000000000001E-3</v>
      </c>
      <c r="C31" s="1"/>
      <c r="D31" s="1"/>
      <c r="E31" s="1"/>
      <c r="F31" s="1"/>
      <c r="G31" s="1"/>
    </row>
    <row r="32" spans="1:7">
      <c r="A32" s="27" t="s">
        <v>34</v>
      </c>
      <c r="B32" s="41">
        <v>10</v>
      </c>
      <c r="C32" s="1"/>
      <c r="D32" s="1"/>
      <c r="E32" s="1"/>
      <c r="F32" s="1"/>
      <c r="G32" s="1"/>
    </row>
    <row r="33" spans="1:7">
      <c r="A33" s="27" t="s">
        <v>35</v>
      </c>
      <c r="B33" s="40">
        <v>2.4E-2</v>
      </c>
      <c r="C33" s="42" t="s">
        <v>47</v>
      </c>
      <c r="D33" s="1"/>
      <c r="E33" s="1"/>
      <c r="F33" s="1"/>
      <c r="G33" s="1"/>
    </row>
    <row r="34" spans="1:7">
      <c r="A34" s="27" t="s">
        <v>36</v>
      </c>
      <c r="B34" s="40">
        <v>0.3</v>
      </c>
      <c r="C34" s="1" t="s">
        <v>37</v>
      </c>
      <c r="D34" s="1"/>
      <c r="E34" s="1"/>
      <c r="F34" s="1"/>
      <c r="G34" s="1"/>
    </row>
    <row r="35" spans="1:7">
      <c r="A35" s="27" t="s">
        <v>38</v>
      </c>
      <c r="B35" s="41">
        <v>10000</v>
      </c>
      <c r="C35" s="1" t="s">
        <v>39</v>
      </c>
      <c r="D35" s="1"/>
      <c r="E35" s="1"/>
      <c r="F35" s="1"/>
      <c r="G35" s="1"/>
    </row>
    <row r="36" spans="1:7">
      <c r="A36" s="20" t="s">
        <v>40</v>
      </c>
      <c r="B36" s="43">
        <v>250000</v>
      </c>
      <c r="C36" s="1" t="s">
        <v>41</v>
      </c>
      <c r="D36" s="1"/>
      <c r="E36" s="1"/>
      <c r="F36" s="1"/>
      <c r="G36" s="1"/>
    </row>
    <row r="37" spans="1:7">
      <c r="A37" s="20" t="s">
        <v>42</v>
      </c>
      <c r="B37" s="44">
        <v>0.433</v>
      </c>
      <c r="C37" s="1"/>
      <c r="D37" s="1"/>
      <c r="E37" s="1"/>
      <c r="F37" s="1"/>
      <c r="G37" s="1"/>
    </row>
    <row r="38" spans="1:7">
      <c r="A38" s="1" t="s">
        <v>43</v>
      </c>
      <c r="B38" s="1"/>
      <c r="C38" s="1"/>
      <c r="D38" s="1"/>
      <c r="E38" s="1"/>
      <c r="F38" s="1"/>
      <c r="G38" s="1"/>
    </row>
    <row r="39" spans="1:7">
      <c r="A39" s="1" t="s">
        <v>44</v>
      </c>
      <c r="B39" s="1"/>
      <c r="C39" s="1"/>
      <c r="D39" s="1"/>
      <c r="E39" s="1"/>
      <c r="F39" s="1"/>
      <c r="G39" s="1"/>
    </row>
  </sheetData>
  <mergeCells count="7">
    <mergeCell ref="D17:E17"/>
    <mergeCell ref="A26:B26"/>
    <mergeCell ref="F1:G1"/>
    <mergeCell ref="B4:C4"/>
    <mergeCell ref="D14:E14"/>
    <mergeCell ref="D15:E15"/>
    <mergeCell ref="D16:E16"/>
  </mergeCells>
  <phoneticPr fontId="2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PV条件シート(黄色部分に記載ください)</vt:lpstr>
      <vt:lpstr>'PV条件シート(黄色部分に記載ください)'!Print_Area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RDo境 内  行 仁</dc:creator>
  <cp:lastModifiedBy>境 内  行 仁 RDo</cp:lastModifiedBy>
  <dcterms:created xsi:type="dcterms:W3CDTF">2015-06-05T18:19:34Z</dcterms:created>
  <dcterms:modified xsi:type="dcterms:W3CDTF">2025-08-07T00:53:40Z</dcterms:modified>
</cp:coreProperties>
</file>